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C20"/>
  <c r="B20"/>
  <c r="E19"/>
  <c r="E20" s="1"/>
  <c r="F20" s="1"/>
  <c r="D15"/>
  <c r="D21" s="1"/>
  <c r="C15"/>
  <c r="B15"/>
  <c r="E14"/>
  <c r="E15" s="1"/>
  <c r="F15" s="1"/>
  <c r="F21" s="1"/>
  <c r="D10"/>
  <c r="C10"/>
  <c r="B10"/>
  <c r="E9"/>
  <c r="E10" s="1"/>
  <c r="F10" s="1"/>
  <c r="E21" l="1"/>
  <c r="F19"/>
  <c r="F14"/>
  <c r="F9"/>
</calcChain>
</file>

<file path=xl/sharedStrings.xml><?xml version="1.0" encoding="utf-8"?>
<sst xmlns="http://schemas.openxmlformats.org/spreadsheetml/2006/main" count="71" uniqueCount="52">
  <si>
    <t xml:space="preserve">Способ размещения заказа </t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</si>
  <si>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</si>
  <si>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</si>
  <si>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</si>
  <si>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</si>
  <si>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</si>
  <si>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</si>
  <si>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</si>
  <si>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Цена за единицу</t>
  </si>
  <si>
    <t>Итого</t>
  </si>
  <si>
    <t>ИТОГО</t>
  </si>
  <si>
    <t>Номер п/п</t>
  </si>
  <si>
    <t>Наименование  источника</t>
  </si>
  <si>
    <t>Дата, номер коммерческого предложения</t>
  </si>
  <si>
    <t>Адрес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</si>
  <si>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</si>
  <si>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</si>
  <si>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Срок действия цен до 31.12.2013 года</t>
  </si>
  <si>
    <t xml:space="preserve"> </t>
  </si>
  <si>
    <t xml:space="preserve"> Главный врач     ________________ В.В.Быков</t>
  </si>
  <si>
    <t>Начальник ОМТС    _________________ Р.Ш.Смаилов</t>
  </si>
  <si>
    <t>Исполнитель: экономист отдела материально-технического снабжения</t>
  </si>
  <si>
    <t>Шакирова Гузель Альфировна</t>
  </si>
  <si>
    <t>тел/факс. 8(34675) 6-79-98</t>
  </si>
  <si>
    <t>e-mail: mtsucgb@mail.ru</t>
  </si>
  <si>
    <t>В цену товара включены расходы: на доставку товара до склада Заказчика,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</si>
  <si>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Открытый аукцион в электронной форме</t>
  </si>
  <si>
    <t>Пленка Agfa размером 35*43 см для термографической камеры DryStar</t>
  </si>
  <si>
    <t>Пленка для термографического принтера "DryStar 5302" "AGFA DryStar 5000 В", поставка эквивалента не допускается в связи с возможностью использования другого вида расходных материалов на данном оборудовании. Пленка для прямой термопечати. Пленка не чувствительна к свету. Электронный радиочип повышенной мощности на картонной подложке пленки для обмена информацией с принтером. Максимальная оптическая плотность D max не менее 3,4. Формат 35x43.</t>
  </si>
  <si>
    <t>Количество,пач</t>
  </si>
  <si>
    <t>Рентгенологическая пленка 3*4 см</t>
  </si>
  <si>
    <t xml:space="preserve">Пленка рентгенологическая стоматологическая медицинская. Размер пленки 3x4 см. Пленка должна иметь чувствительность класса Е. Пленка должна иметь чувствительность 28-56 Р-1. Минимальная оптическая плотность ( уровень вуали) D min не более 0,2-0,3. Средний градиент пленки ( коэффициент контрастности) не менее 3,1. Содержание серебра в пленке должно быть не менее 20,0 г/кв.м. Пленка должна быть адаптирована к отечественным и импортным химреактивам G150 b G354 без потери качества изображения. Время проявления при ручной обработке пленки быть 2 миниты при 20 градусах С. Срок хранения пленки не менее 18 месяцев со дня выпуска. Пленка должна иметь в упаковке не менее 100 листов. </t>
  </si>
  <si>
    <t>Количество, пач</t>
  </si>
  <si>
    <t>Бумага термографическая 110*18 см</t>
  </si>
  <si>
    <t>Бумага для видеопринтера Sony UPP 110 HG. Размер пленки 110*18</t>
  </si>
  <si>
    <t>Количество,рул</t>
  </si>
  <si>
    <t>ООО"Паритет"</t>
  </si>
  <si>
    <t>Вх.№792 от 20.02.2013г.</t>
  </si>
  <si>
    <t>г.Ярославль</t>
  </si>
  <si>
    <t>8(343)270-22-16</t>
  </si>
  <si>
    <t>ООО"Ликом"</t>
  </si>
  <si>
    <t>Вх.№793 от 20.02.2013г.</t>
  </si>
  <si>
    <t>129327,г.Москва,ул.Коминтерна,20/2,стр.1</t>
  </si>
  <si>
    <t>8(495)689-97-15</t>
  </si>
  <si>
    <t>ООО"Скиф"</t>
  </si>
  <si>
    <t>Вх.№794 от 20.02.2013г.</t>
  </si>
  <si>
    <t>620072,г.Екатеринбург,ул.Сиреневый бульвар,4/4-25</t>
  </si>
  <si>
    <t>Дата составления сводной таблицы 20 февраля 2013 года.</t>
  </si>
  <si>
    <t>Начальная (максимальная) цена: 529 575 ( Пятьсот двадцать девять тысяч пятьсот семьдесят пять) рублей 00 коп.</t>
  </si>
  <si>
    <t xml:space="preserve">  </t>
  </si>
  <si>
    <t>Часть VI. Обоснование расчета начальной (максимальной) цены гражданско-правового договора на поставку рентгенологической пленки для рентгенологического отделения за счет средств приносящей доход деятельности на  2013 года для  МБЛПУ «ЦГБ г. Югорска»</t>
  </si>
  <si>
    <t>По разделам:  0902 ПДД - 529 575,00 коп.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</si>
</sst>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4" fontId="2" fillId="0" borderId="22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6" workbookViewId="0">
      <selection activeCell="A23" sqref="A23"/>
    </sheetView>
  </sheetViews>
  <sheetFormatPr defaultRowHeight="15"/>
  <cols>
    <col min="1" max="1" width="17.28515625" customWidth="1"/>
    <col min="2" max="2" width="27" customWidth="1"/>
    <col min="3" max="4" width="28.140625" customWidth="1"/>
    <col min="5" max="5" width="13.85546875" customWidth="1"/>
    <col min="6" max="6" width="14.42578125" customWidth="1"/>
    <col min="8" max="8" width="11.42578125" bestFit="1" customWidth="1"/>
  </cols>
  <sheetData>
    <row r="1" spans="1:6" ht="37.5" customHeight="1">
      <c r="A1" s="29" t="s">
        <v>50</v>
      </c>
      <c r="B1" s="29"/>
      <c r="C1" s="29"/>
      <c r="D1" s="29"/>
      <c r="E1" s="29"/>
      <c r="F1" s="29"/>
    </row>
    <row r="2" spans="1:6">
      <c r="A2" s="30"/>
      <c r="B2" s="30"/>
      <c r="C2" s="30"/>
      <c r="D2" s="30"/>
      <c r="E2" s="30"/>
      <c r="F2" s="30"/>
    </row>
    <row r="3" spans="1:6" ht="15.75" thickBot="1">
      <c r="A3" s="1"/>
      <c r="B3" s="1"/>
      <c r="C3" s="1" t="s">
        <v>0</v>
      </c>
      <c r="D3" s="31" t="s">
        <v>26</v>
      </c>
      <c r="E3" s="31"/>
      <c r="F3" s="31"/>
    </row>
    <row r="4" spans="1:6" ht="15.75" thickBot="1">
      <c r="A4" s="32" t="s">
        <v>1</v>
      </c>
      <c r="B4" s="34" t="s">
        <v>2</v>
      </c>
      <c r="C4" s="35"/>
      <c r="D4" s="35"/>
      <c r="E4" s="32" t="s">
        <v>3</v>
      </c>
      <c r="F4" s="32" t="s">
        <v>4</v>
      </c>
    </row>
    <row r="5" spans="1:6" ht="15.75" thickBot="1">
      <c r="A5" s="33"/>
      <c r="B5" s="2">
        <v>1</v>
      </c>
      <c r="C5" s="3">
        <v>2</v>
      </c>
      <c r="D5" s="4">
        <v>3</v>
      </c>
      <c r="E5" s="33"/>
      <c r="F5" s="33"/>
    </row>
    <row r="6" spans="1:6" ht="17.25" customHeight="1">
      <c r="A6" s="5" t="s">
        <v>5</v>
      </c>
      <c r="B6" s="39" t="s">
        <v>27</v>
      </c>
      <c r="C6" s="40"/>
      <c r="D6" s="41"/>
      <c r="E6" s="6" t="s">
        <v>6</v>
      </c>
      <c r="F6" s="7" t="s">
        <v>6</v>
      </c>
    </row>
    <row r="7" spans="1:6" ht="93.75" customHeight="1">
      <c r="A7" s="8" t="s">
        <v>7</v>
      </c>
      <c r="B7" s="42" t="s">
        <v>28</v>
      </c>
      <c r="C7" s="43"/>
      <c r="D7" s="44"/>
      <c r="E7" s="9"/>
      <c r="F7" s="10"/>
    </row>
    <row r="8" spans="1:6" ht="13.5" customHeight="1">
      <c r="A8" s="27" t="s">
        <v>29</v>
      </c>
      <c r="B8" s="42">
        <v>40</v>
      </c>
      <c r="C8" s="43"/>
      <c r="D8" s="44"/>
      <c r="E8" s="11" t="s">
        <v>6</v>
      </c>
      <c r="F8" s="12" t="s">
        <v>6</v>
      </c>
    </row>
    <row r="9" spans="1:6">
      <c r="A9" s="13" t="s">
        <v>8</v>
      </c>
      <c r="B9" s="25">
        <v>10000</v>
      </c>
      <c r="C9" s="14">
        <v>10500</v>
      </c>
      <c r="D9" s="14">
        <v>10100</v>
      </c>
      <c r="E9" s="15">
        <f>(B9+C9+D9)/3</f>
        <v>10200</v>
      </c>
      <c r="F9" s="16">
        <f>E9</f>
        <v>10200</v>
      </c>
    </row>
    <row r="10" spans="1:6" ht="15.75" thickBot="1">
      <c r="A10" s="13" t="s">
        <v>9</v>
      </c>
      <c r="B10" s="15">
        <f>B8*B9</f>
        <v>400000</v>
      </c>
      <c r="C10" s="15">
        <f>B8*C9</f>
        <v>420000</v>
      </c>
      <c r="D10" s="15">
        <f>D9*B8</f>
        <v>404000</v>
      </c>
      <c r="E10" s="15">
        <f>E9*B8</f>
        <v>408000</v>
      </c>
      <c r="F10" s="16">
        <f>E10</f>
        <v>408000</v>
      </c>
    </row>
    <row r="11" spans="1:6" ht="17.25" customHeight="1">
      <c r="A11" s="5" t="s">
        <v>5</v>
      </c>
      <c r="B11" s="39" t="s">
        <v>30</v>
      </c>
      <c r="C11" s="40"/>
      <c r="D11" s="41"/>
      <c r="E11" s="6" t="s">
        <v>6</v>
      </c>
      <c r="F11" s="7" t="s">
        <v>6</v>
      </c>
    </row>
    <row r="12" spans="1:6" ht="135.75" customHeight="1">
      <c r="A12" s="8" t="s">
        <v>7</v>
      </c>
      <c r="B12" s="42" t="s">
        <v>31</v>
      </c>
      <c r="C12" s="43"/>
      <c r="D12" s="44"/>
      <c r="E12" s="9"/>
      <c r="F12" s="10"/>
    </row>
    <row r="13" spans="1:6">
      <c r="A13" s="27" t="s">
        <v>32</v>
      </c>
      <c r="B13" s="42">
        <v>149</v>
      </c>
      <c r="C13" s="43"/>
      <c r="D13" s="44"/>
      <c r="E13" s="11" t="s">
        <v>6</v>
      </c>
      <c r="F13" s="12" t="s">
        <v>6</v>
      </c>
    </row>
    <row r="14" spans="1:6">
      <c r="A14" s="13" t="s">
        <v>8</v>
      </c>
      <c r="B14" s="14">
        <v>670</v>
      </c>
      <c r="C14" s="14">
        <v>680</v>
      </c>
      <c r="D14" s="14">
        <v>675</v>
      </c>
      <c r="E14" s="15">
        <f>(B14+C14+D14)/3</f>
        <v>675</v>
      </c>
      <c r="F14" s="16">
        <f>E14</f>
        <v>675</v>
      </c>
    </row>
    <row r="15" spans="1:6" ht="15.75" thickBot="1">
      <c r="A15" s="13" t="s">
        <v>9</v>
      </c>
      <c r="B15" s="15">
        <f>B13*B14</f>
        <v>99830</v>
      </c>
      <c r="C15" s="15">
        <f>B13*C14</f>
        <v>101320</v>
      </c>
      <c r="D15" s="15">
        <f>D14*B13</f>
        <v>100575</v>
      </c>
      <c r="E15" s="15">
        <f>E14*B13</f>
        <v>100575</v>
      </c>
      <c r="F15" s="16">
        <f>E15</f>
        <v>100575</v>
      </c>
    </row>
    <row r="16" spans="1:6" ht="21" customHeight="1">
      <c r="A16" s="5" t="s">
        <v>5</v>
      </c>
      <c r="B16" s="39" t="s">
        <v>33</v>
      </c>
      <c r="C16" s="40"/>
      <c r="D16" s="41"/>
      <c r="E16" s="6" t="s">
        <v>6</v>
      </c>
      <c r="F16" s="7" t="s">
        <v>6</v>
      </c>
    </row>
    <row r="17" spans="1:6" ht="21.75" customHeight="1">
      <c r="A17" s="8" t="s">
        <v>7</v>
      </c>
      <c r="B17" s="42" t="s">
        <v>34</v>
      </c>
      <c r="C17" s="43"/>
      <c r="D17" s="44"/>
      <c r="E17" s="9"/>
      <c r="F17" s="10"/>
    </row>
    <row r="18" spans="1:6">
      <c r="A18" s="27" t="s">
        <v>35</v>
      </c>
      <c r="B18" s="42">
        <v>20</v>
      </c>
      <c r="C18" s="43"/>
      <c r="D18" s="44"/>
      <c r="E18" s="11" t="s">
        <v>6</v>
      </c>
      <c r="F18" s="12" t="s">
        <v>6</v>
      </c>
    </row>
    <row r="19" spans="1:6">
      <c r="A19" s="13" t="s">
        <v>8</v>
      </c>
      <c r="B19" s="14">
        <v>1000</v>
      </c>
      <c r="C19" s="14">
        <v>1100</v>
      </c>
      <c r="D19" s="14">
        <v>1050</v>
      </c>
      <c r="E19" s="15">
        <f>(B19+C19+D19)/3</f>
        <v>1050</v>
      </c>
      <c r="F19" s="16">
        <f>E19</f>
        <v>1050</v>
      </c>
    </row>
    <row r="20" spans="1:6">
      <c r="A20" s="13" t="s">
        <v>9</v>
      </c>
      <c r="B20" s="15">
        <f>B18*B19</f>
        <v>20000</v>
      </c>
      <c r="C20" s="15">
        <f>B18*C19</f>
        <v>22000</v>
      </c>
      <c r="D20" s="15">
        <f>D19*B18</f>
        <v>21000</v>
      </c>
      <c r="E20" s="15">
        <f>E19*B18</f>
        <v>21000</v>
      </c>
      <c r="F20" s="16">
        <f>E20</f>
        <v>21000</v>
      </c>
    </row>
    <row r="21" spans="1:6">
      <c r="A21" s="17" t="s">
        <v>10</v>
      </c>
      <c r="B21" s="15">
        <f>B10+B15+B20</f>
        <v>519830</v>
      </c>
      <c r="C21" s="15">
        <f>C10+C15+C20</f>
        <v>543320</v>
      </c>
      <c r="D21" s="15">
        <f>D10+D15+D20</f>
        <v>525575</v>
      </c>
      <c r="E21" s="15">
        <f>(B21+C21+D21)/3</f>
        <v>529575</v>
      </c>
      <c r="F21" s="15">
        <f>F10+F15+F20</f>
        <v>529575</v>
      </c>
    </row>
    <row r="22" spans="1:6" ht="9" customHeight="1"/>
    <row r="23" spans="1:6">
      <c r="A23" s="28" t="s">
        <v>48</v>
      </c>
      <c r="B23" s="28"/>
      <c r="C23" s="28"/>
      <c r="D23" s="28"/>
      <c r="E23" s="28"/>
      <c r="F23" s="1"/>
    </row>
    <row r="24" spans="1:6" ht="20.25" customHeight="1">
      <c r="A24" s="24" t="s">
        <v>51</v>
      </c>
      <c r="B24" s="24"/>
      <c r="C24" s="24"/>
      <c r="D24" s="1"/>
      <c r="E24" s="1"/>
      <c r="F24" s="1"/>
    </row>
    <row r="25" spans="1:6">
      <c r="A25" s="36" t="s">
        <v>25</v>
      </c>
      <c r="B25" s="36"/>
      <c r="C25" s="36"/>
      <c r="D25" s="36"/>
      <c r="E25" s="36"/>
      <c r="F25" s="36"/>
    </row>
    <row r="26" spans="1:6" ht="18" customHeight="1">
      <c r="A26" s="36"/>
      <c r="B26" s="36"/>
      <c r="C26" s="36"/>
      <c r="D26" s="36"/>
      <c r="E26" s="36"/>
      <c r="F26" s="36"/>
    </row>
    <row r="27" spans="1:6" ht="6" customHeight="1" thickBot="1">
      <c r="A27" s="18"/>
      <c r="B27" s="18"/>
      <c r="C27" s="18"/>
      <c r="D27" s="18"/>
      <c r="E27" s="18"/>
      <c r="F27" s="18"/>
    </row>
    <row r="28" spans="1:6" ht="30.75" thickBot="1">
      <c r="A28" s="19" t="s">
        <v>11</v>
      </c>
      <c r="B28" s="20" t="s">
        <v>12</v>
      </c>
      <c r="C28" s="21" t="s">
        <v>13</v>
      </c>
      <c r="D28" s="34" t="s">
        <v>14</v>
      </c>
      <c r="E28" s="37"/>
      <c r="F28" s="19" t="s">
        <v>15</v>
      </c>
    </row>
    <row r="29" spans="1:6" ht="30.75" thickBot="1">
      <c r="A29" s="19">
        <v>1</v>
      </c>
      <c r="B29" s="26" t="s">
        <v>36</v>
      </c>
      <c r="C29" s="26" t="s">
        <v>37</v>
      </c>
      <c r="D29" s="38" t="s">
        <v>38</v>
      </c>
      <c r="E29" s="38"/>
      <c r="F29" s="26" t="s">
        <v>39</v>
      </c>
    </row>
    <row r="30" spans="1:6" ht="30.75" thickBot="1">
      <c r="A30" s="19">
        <v>2</v>
      </c>
      <c r="B30" s="26" t="s">
        <v>40</v>
      </c>
      <c r="C30" s="26" t="s">
        <v>41</v>
      </c>
      <c r="D30" s="38" t="s">
        <v>42</v>
      </c>
      <c r="E30" s="38"/>
      <c r="F30" s="26" t="s">
        <v>43</v>
      </c>
    </row>
    <row r="31" spans="1:6" ht="12" customHeight="1" thickBot="1">
      <c r="A31" s="38">
        <v>3</v>
      </c>
      <c r="B31" s="46" t="s">
        <v>44</v>
      </c>
      <c r="C31" s="46" t="s">
        <v>45</v>
      </c>
      <c r="D31" s="46" t="s">
        <v>46</v>
      </c>
      <c r="E31" s="47"/>
      <c r="F31" s="38"/>
    </row>
    <row r="32" spans="1:6" ht="18" customHeight="1" thickBot="1">
      <c r="A32" s="38"/>
      <c r="B32" s="46"/>
      <c r="C32" s="46"/>
      <c r="D32" s="47"/>
      <c r="E32" s="47"/>
      <c r="F32" s="38"/>
    </row>
    <row r="33" spans="1:6" ht="6.75" customHeight="1">
      <c r="A33" s="1"/>
      <c r="B33" s="1"/>
      <c r="C33" s="1"/>
      <c r="D33" s="1"/>
      <c r="E33" s="1"/>
      <c r="F33" s="1"/>
    </row>
    <row r="34" spans="1:6" ht="12" customHeight="1">
      <c r="A34" s="48" t="s">
        <v>16</v>
      </c>
      <c r="B34" s="48"/>
      <c r="C34" s="48"/>
      <c r="D34" s="48"/>
      <c r="E34" s="48"/>
      <c r="F34" s="48"/>
    </row>
    <row r="35" spans="1:6" ht="35.25" customHeight="1">
      <c r="A35" s="48"/>
      <c r="B35" s="48"/>
      <c r="C35" s="48"/>
      <c r="D35" s="48"/>
      <c r="E35" s="48"/>
      <c r="F35" s="48"/>
    </row>
    <row r="36" spans="1:6" ht="9" customHeight="1">
      <c r="A36" s="22"/>
      <c r="B36" s="22"/>
      <c r="C36" s="22"/>
      <c r="D36" s="22"/>
      <c r="E36" s="1"/>
      <c r="F36" s="1"/>
    </row>
    <row r="37" spans="1:6">
      <c r="A37" s="23" t="s">
        <v>17</v>
      </c>
      <c r="B37" s="1"/>
      <c r="C37" s="1"/>
      <c r="D37" s="1"/>
      <c r="E37" s="1"/>
      <c r="F37" s="1"/>
    </row>
    <row r="38" spans="1:6">
      <c r="A38" s="22" t="s">
        <v>18</v>
      </c>
      <c r="B38" s="22"/>
      <c r="C38" s="22" t="s">
        <v>49</v>
      </c>
      <c r="D38" s="22"/>
      <c r="E38" s="1"/>
      <c r="F38" s="1"/>
    </row>
    <row r="39" spans="1:6">
      <c r="A39" s="1" t="s">
        <v>19</v>
      </c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 t="s">
        <v>20</v>
      </c>
      <c r="B41" s="1"/>
      <c r="C41" s="1"/>
      <c r="D41" s="1"/>
      <c r="E41" s="1"/>
      <c r="F41" s="1"/>
    </row>
    <row r="42" spans="1:6" ht="8.25" customHeight="1">
      <c r="A42" s="1"/>
      <c r="B42" s="1"/>
      <c r="C42" s="1"/>
      <c r="D42" s="1"/>
      <c r="E42" s="1"/>
      <c r="F42" s="1"/>
    </row>
    <row r="43" spans="1:6">
      <c r="A43" s="1" t="s">
        <v>47</v>
      </c>
      <c r="B43" s="1"/>
      <c r="C43" s="1"/>
      <c r="D43" s="1"/>
      <c r="E43" s="1"/>
      <c r="F43" s="1"/>
    </row>
    <row r="44" spans="1:6" ht="5.25" customHeight="1">
      <c r="A44" s="1"/>
      <c r="B44" s="1"/>
      <c r="C44" s="1"/>
      <c r="D44" s="1"/>
      <c r="E44" s="1"/>
      <c r="F44" s="1"/>
    </row>
    <row r="45" spans="1:6">
      <c r="A45" s="1" t="s">
        <v>21</v>
      </c>
      <c r="B45" s="1"/>
      <c r="C45" s="1"/>
      <c r="D45" s="1"/>
      <c r="E45" s="1"/>
      <c r="F45" s="1"/>
    </row>
    <row r="46" spans="1:6">
      <c r="A46" s="45" t="s">
        <v>22</v>
      </c>
      <c r="B46" s="45"/>
      <c r="C46" s="45"/>
      <c r="D46" s="45"/>
      <c r="E46" s="1"/>
      <c r="F46" s="1"/>
    </row>
    <row r="47" spans="1:6">
      <c r="A47" s="1" t="s">
        <v>23</v>
      </c>
      <c r="B47" s="1"/>
      <c r="C47" s="1"/>
      <c r="D47" s="1"/>
      <c r="E47" s="1"/>
      <c r="F47" s="1"/>
    </row>
    <row r="48" spans="1:6">
      <c r="A48" s="1" t="s">
        <v>24</v>
      </c>
      <c r="B48" s="1"/>
      <c r="C48" s="1"/>
      <c r="D48" s="1"/>
      <c r="E48" s="1"/>
      <c r="F48" s="1"/>
    </row>
  </sheetData>
  <mergeCells count="27">
    <mergeCell ref="A46:D46"/>
    <mergeCell ref="D29:E29"/>
    <mergeCell ref="D30:E30"/>
    <mergeCell ref="A31:A32"/>
    <mergeCell ref="B31:B32"/>
    <mergeCell ref="C31:C32"/>
    <mergeCell ref="D31:E32"/>
    <mergeCell ref="A34:F35"/>
    <mergeCell ref="A25:F26"/>
    <mergeCell ref="D28:E28"/>
    <mergeCell ref="F31:F32"/>
    <mergeCell ref="B6:D6"/>
    <mergeCell ref="B7:D7"/>
    <mergeCell ref="B8:D8"/>
    <mergeCell ref="B11:D11"/>
    <mergeCell ref="B13:D13"/>
    <mergeCell ref="B16:D16"/>
    <mergeCell ref="B17:D17"/>
    <mergeCell ref="B18:D18"/>
    <mergeCell ref="B12:D12"/>
    <mergeCell ref="A1:F1"/>
    <mergeCell ref="A2:F2"/>
    <mergeCell ref="D3:F3"/>
    <mergeCell ref="A4:A5"/>
    <mergeCell ref="B4:D4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2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2013-03-05T07:50:13Z</dcterms:modified>
</cp:coreProperties>
</file>